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9540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'Pág-1'!$B$1:$H$102</definedName>
    <definedName name="_xlnm.Print_Area" localSheetId="2">'VII. Balança de Pagamentos'!$B$1:$C$47</definedName>
    <definedName name="Z_6C3055B9_2E86_11D5_93F9_00C04FC1B61F_.wvu.PrintArea" localSheetId="1" hidden="1">'Contra Capa'!$A$1:$A$1</definedName>
  </definedNames>
  <calcPr calcId="145621" iterate="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<sst xmlns="http://schemas.openxmlformats.org/spreadsheetml/2006/main" count="16513" uniqueCount="76">
  <si>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</si>
  <si>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</si>
  <si>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</si>
  <si>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</si>
  <si>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</si>
  <si>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</si>
  <si>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</si>
  <si>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</si>
  <si>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</si>
  <si>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</si>
  <si>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</si>
  <si>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</si>
  <si>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</si>
  <si>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</si>
  <si>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</si>
  <si>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</si>
  <si>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</si>
  <si>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</si>
  <si>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</si>
  <si>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</si>
  <si>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</si>
  <si>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</si>
  <si>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</si>
  <si>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</si>
  <si>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</si>
  <si>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</si>
  <si>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</si>
  <si>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</si>
  <si>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</si>
  <si>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</si>
  <si>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</si>
  <si>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</si>
  <si>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</si>
  <si>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</si>
  <si>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</si>
  <si>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</si>
  <si>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</si>
  <si>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</si>
  <si>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</si>
  <si>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</si>
  <si>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</si>
  <si>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</si>
  <si>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</si>
  <si>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</si>
  <si>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</si>
  <si>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</si>
  <si>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</si>
  <si>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</si>
  <si>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</si>
  <si>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</si>
  <si>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</si>
  <si>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</si>
  <si>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</si>
  <si>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</si>
  <si>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</si>
  <si>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</si>
  <si>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</si>
  <si>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</si>
  <si>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</si>
  <si>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</si>
  <si>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</si>
  <si>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</si>
  <si>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</si>
  <si>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</si>
  <si>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Fax: +351 21 8823399</t>
  </si>
  <si>
    <t>Telefone: +351 21 8823396</t>
  </si>
  <si>
    <t>1100 – 278 Lisboa</t>
  </si>
  <si>
    <t>Avª Infante D. Henrique nº. 1 – 1º.</t>
  </si>
  <si>
    <t>Fev</t>
  </si>
  <si>
    <t>Abril de 2017</t>
  </si>
  <si>
    <t>Elaborado com informação disponível até ao dia 26 de abril de 2017</t>
  </si>
  <si>
    <t>Indicadores de Conjuntura / abril de 2017</t>
  </si>
  <si>
    <t>MF/GPEARI - Indicadores de Conjuntura / abril de 2017</t>
  </si>
  <si>
    <t>Fevereiro - 16</t>
  </si>
  <si>
    <t>Fevereiro - 17</t>
  </si>
  <si>
    <t>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</si>
</sst>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3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32" sqref="E32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9"/>
      <c r="C2" s="60"/>
      <c r="D2" s="61"/>
      <c r="E2" s="2"/>
    </row>
    <row r="3" spans="2:5" ht="30" customHeight="1" x14ac:dyDescent="0.45">
      <c r="B3" s="79"/>
      <c r="C3" s="60"/>
      <c r="D3" s="61"/>
      <c r="E3" s="2"/>
    </row>
    <row r="4" spans="2:5" ht="27.95" customHeight="1" x14ac:dyDescent="0.2">
      <c r="B4" s="79"/>
      <c r="C4" s="60"/>
      <c r="D4" s="80" t="s">
        <v>57</v>
      </c>
      <c r="E4" s="80"/>
    </row>
    <row r="5" spans="2:5" ht="18" customHeight="1" x14ac:dyDescent="0.2">
      <c r="B5" s="79"/>
      <c r="C5" s="60"/>
      <c r="D5" s="81" t="s">
        <v>58</v>
      </c>
      <c r="E5" s="81"/>
    </row>
    <row r="6" spans="2:5" ht="18" customHeight="1" x14ac:dyDescent="0.2">
      <c r="B6" s="79"/>
      <c r="C6" s="60"/>
      <c r="D6" s="82" t="s">
        <v>59</v>
      </c>
      <c r="E6" s="82"/>
    </row>
    <row r="7" spans="2:5" ht="18" customHeight="1" x14ac:dyDescent="0.2">
      <c r="B7" s="79"/>
      <c r="C7" s="60"/>
      <c r="D7" s="82" t="s">
        <v>60</v>
      </c>
      <c r="E7" s="82"/>
    </row>
    <row r="8" spans="2:5" ht="20.100000000000001" customHeight="1" x14ac:dyDescent="0.2">
      <c r="B8" s="79"/>
      <c r="C8" s="60"/>
      <c r="D8" s="83" t="s">
        <v>61</v>
      </c>
      <c r="E8" s="83"/>
    </row>
    <row r="9" spans="2:5" ht="20.100000000000001" customHeight="1" x14ac:dyDescent="0.2">
      <c r="B9" s="79"/>
      <c r="C9" s="60"/>
      <c r="E9" s="6"/>
    </row>
    <row r="10" spans="2:5" ht="20.100000000000001" customHeight="1" x14ac:dyDescent="0.2">
      <c r="B10" s="79"/>
      <c r="C10" s="60"/>
      <c r="E10" s="6"/>
    </row>
    <row r="11" spans="2:5" ht="21.95" customHeight="1" x14ac:dyDescent="0.2">
      <c r="B11" s="79"/>
      <c r="C11" s="60"/>
      <c r="E11" s="6"/>
    </row>
    <row r="12" spans="2:5" ht="17.100000000000001" customHeight="1" x14ac:dyDescent="0.2">
      <c r="B12" s="79"/>
      <c r="C12" s="60"/>
      <c r="E12" s="6"/>
    </row>
    <row r="13" spans="2:5" ht="20.100000000000001" customHeight="1" x14ac:dyDescent="0.2">
      <c r="B13" s="79"/>
      <c r="C13" s="60"/>
      <c r="E13" s="6"/>
    </row>
    <row r="14" spans="2:5" ht="20.100000000000001" customHeight="1" x14ac:dyDescent="0.2">
      <c r="B14" s="79"/>
      <c r="C14" s="60"/>
      <c r="E14" s="6"/>
    </row>
    <row r="15" spans="2:5" ht="20.100000000000001" customHeight="1" x14ac:dyDescent="0.2">
      <c r="B15" s="79"/>
      <c r="C15" s="60"/>
      <c r="E15" s="6"/>
    </row>
    <row r="16" spans="2:5" ht="20.100000000000001" customHeight="1" x14ac:dyDescent="0.2">
      <c r="B16" s="79"/>
      <c r="C16" s="60"/>
      <c r="E16" s="6"/>
    </row>
    <row r="17" spans="2:12" ht="20.100000000000001" customHeight="1" x14ac:dyDescent="0.2">
      <c r="B17" s="79"/>
      <c r="C17" s="60"/>
      <c r="E17" s="6"/>
    </row>
    <row r="18" spans="2:12" ht="20.100000000000001" customHeight="1" x14ac:dyDescent="0.2">
      <c r="B18" s="79"/>
      <c r="C18" s="60"/>
    </row>
    <row r="19" spans="2:12" ht="20.100000000000001" customHeight="1" x14ac:dyDescent="0.2">
      <c r="B19" s="79"/>
      <c r="C19" s="60"/>
      <c r="E19" s="6"/>
    </row>
    <row r="20" spans="2:12" ht="3.95" customHeight="1" x14ac:dyDescent="0.2">
      <c r="B20" s="79"/>
      <c r="C20" s="60"/>
      <c r="D20" s="62"/>
      <c r="E20" s="6"/>
    </row>
    <row r="21" spans="2:12" ht="99.95" customHeight="1" x14ac:dyDescent="0.2">
      <c r="B21" s="79"/>
      <c r="C21" s="60"/>
      <c r="D21" s="84" t="s">
        <v>62</v>
      </c>
      <c r="E21" s="85"/>
    </row>
    <row r="22" spans="2:12" ht="3.95" customHeight="1" x14ac:dyDescent="0.2">
      <c r="B22" s="79"/>
      <c r="C22" s="60"/>
      <c r="E22" s="59"/>
    </row>
    <row r="23" spans="2:12" x14ac:dyDescent="0.2">
      <c r="B23" s="79"/>
      <c r="C23" s="60"/>
    </row>
    <row r="24" spans="2:12" x14ac:dyDescent="0.2">
      <c r="B24" s="79"/>
      <c r="C24" s="60"/>
    </row>
    <row r="25" spans="2:12" ht="20.25" x14ac:dyDescent="0.2">
      <c r="B25" s="79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9"/>
      <c r="C26" s="60"/>
    </row>
    <row r="27" spans="2:12" x14ac:dyDescent="0.2">
      <c r="B27" s="79"/>
      <c r="C27" s="60"/>
    </row>
    <row r="28" spans="2:12" x14ac:dyDescent="0.2">
      <c r="B28" s="79"/>
      <c r="C28" s="60"/>
    </row>
    <row r="29" spans="2:12" x14ac:dyDescent="0.2">
      <c r="B29" s="79"/>
      <c r="C29" s="60"/>
    </row>
    <row r="30" spans="2:12" x14ac:dyDescent="0.2">
      <c r="B30" s="79"/>
      <c r="C30" s="60"/>
    </row>
    <row r="31" spans="2:12" x14ac:dyDescent="0.2">
      <c r="B31" s="79"/>
      <c r="C31" s="60"/>
    </row>
    <row r="32" spans="2:12" x14ac:dyDescent="0.2">
      <c r="B32" s="79"/>
      <c r="C32" s="60"/>
    </row>
    <row r="33" spans="2:5" x14ac:dyDescent="0.2">
      <c r="B33" s="79"/>
      <c r="C33" s="60"/>
    </row>
    <row r="34" spans="2:5" x14ac:dyDescent="0.2">
      <c r="B34" s="79"/>
      <c r="C34" s="60"/>
      <c r="D34" s="7" t="s">
        <v>1</v>
      </c>
    </row>
    <row r="35" spans="2:5" x14ac:dyDescent="0.2">
      <c r="B35" s="79"/>
      <c r="C35" s="60"/>
    </row>
    <row r="36" spans="2:5" x14ac:dyDescent="0.2">
      <c r="B36" s="79"/>
      <c r="C36" s="60"/>
    </row>
    <row r="37" spans="2:5" x14ac:dyDescent="0.2">
      <c r="B37" s="79"/>
      <c r="C37" s="60"/>
    </row>
    <row r="38" spans="2:5" x14ac:dyDescent="0.2">
      <c r="B38" s="79"/>
      <c r="C38" s="60"/>
    </row>
    <row r="39" spans="2:5" x14ac:dyDescent="0.2">
      <c r="B39" s="79"/>
      <c r="C39" s="60"/>
      <c r="E39" s="7" t="s">
        <v>1</v>
      </c>
    </row>
    <row r="40" spans="2:5" ht="18" x14ac:dyDescent="0.25">
      <c r="B40" s="79"/>
      <c r="C40" s="60"/>
      <c r="D40" s="64"/>
    </row>
    <row r="41" spans="2:5" x14ac:dyDescent="0.2">
      <c r="B41" s="79"/>
      <c r="C41" s="60"/>
    </row>
    <row r="42" spans="2:5" x14ac:dyDescent="0.2">
      <c r="B42" s="79"/>
      <c r="C42" s="60"/>
    </row>
    <row r="43" spans="2:5" x14ac:dyDescent="0.2">
      <c r="B43" s="79"/>
      <c r="C43" s="60"/>
    </row>
    <row r="44" spans="2:5" x14ac:dyDescent="0.2">
      <c r="B44" s="79"/>
      <c r="C44" s="60"/>
    </row>
    <row r="45" spans="2:5" x14ac:dyDescent="0.2">
      <c r="B45" s="79"/>
      <c r="C45" s="60"/>
    </row>
    <row r="46" spans="2:5" ht="24" customHeight="1" x14ac:dyDescent="0.2">
      <c r="B46" s="79"/>
      <c r="C46" s="60"/>
      <c r="D46" s="86" t="s">
        <v>69</v>
      </c>
      <c r="E46" s="86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28" zoomScale="65" zoomScaleNormal="75" zoomScaleSheetLayoutView="65" workbookViewId="0">
      <selection activeCell="A51" sqref="A51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78"/>
    </row>
    <row r="5" spans="4:4" x14ac:dyDescent="0.2">
      <c r="D5" s="77"/>
    </row>
    <row r="6" spans="4:4" x14ac:dyDescent="0.2">
      <c r="D6" s="77"/>
    </row>
    <row r="40" spans="1:5" x14ac:dyDescent="0.2">
      <c r="A40" s="76"/>
    </row>
    <row r="41" spans="1:5" x14ac:dyDescent="0.2">
      <c r="A41" s="75" t="s">
        <v>58</v>
      </c>
    </row>
    <row r="42" spans="1:5" x14ac:dyDescent="0.2">
      <c r="A42" s="72" t="s">
        <v>61</v>
      </c>
    </row>
    <row r="43" spans="1:5" x14ac:dyDescent="0.2">
      <c r="A43" s="72" t="s">
        <v>67</v>
      </c>
    </row>
    <row r="44" spans="1:5" x14ac:dyDescent="0.2">
      <c r="A44" s="72" t="s">
        <v>66</v>
      </c>
    </row>
    <row r="45" spans="1:5" x14ac:dyDescent="0.2">
      <c r="A45" s="72" t="s">
        <v>65</v>
      </c>
      <c r="D45" s="74"/>
      <c r="E45" s="74"/>
    </row>
    <row r="46" spans="1:5" x14ac:dyDescent="0.2">
      <c r="A46" s="72" t="s">
        <v>64</v>
      </c>
      <c r="D46" s="74"/>
    </row>
    <row r="47" spans="1:5" ht="12.75" customHeight="1" x14ac:dyDescent="0.2">
      <c r="A47" s="73" t="s">
        <v>63</v>
      </c>
    </row>
    <row r="48" spans="1:5" x14ac:dyDescent="0.2">
      <c r="A48" s="73"/>
    </row>
    <row r="49" spans="1:1" x14ac:dyDescent="0.2">
      <c r="A49" s="73"/>
    </row>
    <row r="50" spans="1:1" x14ac:dyDescent="0.2">
      <c r="A50" s="73"/>
    </row>
    <row r="51" spans="1:1" x14ac:dyDescent="0.2">
      <c r="A51" s="73"/>
    </row>
    <row r="52" spans="1:1" x14ac:dyDescent="0.2">
      <c r="A52" s="72"/>
    </row>
    <row r="53" spans="1:1" x14ac:dyDescent="0.2">
      <c r="A53" s="72"/>
    </row>
    <row r="54" spans="1:1" x14ac:dyDescent="0.2">
      <c r="A54" s="73"/>
    </row>
    <row r="55" spans="1:1" x14ac:dyDescent="0.2">
      <c r="A55" s="73"/>
    </row>
    <row r="56" spans="1:1" ht="12.75" customHeight="1" x14ac:dyDescent="0.2">
      <c r="A56" s="72"/>
    </row>
    <row r="57" spans="1:1" ht="12.75" customHeight="1" x14ac:dyDescent="0.2">
      <c r="A57" s="72"/>
    </row>
    <row r="58" spans="1:1" ht="12.75" customHeight="1" x14ac:dyDescent="0.2">
      <c r="A58" s="73"/>
    </row>
    <row r="59" spans="1:1" x14ac:dyDescent="0.2">
      <c r="A59" s="71"/>
    </row>
    <row r="61" spans="1:1" x14ac:dyDescent="0.2">
      <c r="A61" s="70"/>
    </row>
    <row r="62" spans="1:1" x14ac:dyDescent="0.2">
      <c r="A62" s="72" t="s">
        <v>70</v>
      </c>
    </row>
    <row r="63" spans="1:1" x14ac:dyDescent="0.2">
      <c r="A63" s="71"/>
    </row>
    <row r="64" spans="1:1" x14ac:dyDescent="0.2">
      <c r="A64" s="71"/>
    </row>
    <row r="65" spans="1:1" x14ac:dyDescent="0.2">
      <c r="A65" s="71"/>
    </row>
    <row r="66" spans="1:1" x14ac:dyDescent="0.2">
      <c r="A66" s="70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9" zoomScale="65" zoomScaleNormal="100" zoomScaleSheetLayoutView="65" workbookViewId="0">
      <selection activeCell="B31" sqref="B31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7" t="s">
        <v>0</v>
      </c>
      <c r="C3" s="87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7"/>
      <c r="C4" s="87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71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37" zoomScale="65" zoomScaleNormal="75" zoomScaleSheetLayoutView="65" workbookViewId="0">
      <selection activeCell="D82" sqref="D82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1" t="s">
        <v>0</v>
      </c>
      <c r="C1" s="91"/>
      <c r="D1" s="91"/>
      <c r="E1" s="91"/>
      <c r="F1" s="91"/>
      <c r="G1" s="91"/>
      <c r="H1" s="9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90"/>
      <c r="C2" s="90"/>
      <c r="D2" s="90"/>
      <c r="E2" s="90"/>
      <c r="F2" s="90"/>
      <c r="G2" s="90"/>
      <c r="H2" s="9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2"/>
      <c r="C7" s="94" t="s">
        <v>73</v>
      </c>
      <c r="D7" s="95"/>
      <c r="E7" s="95"/>
      <c r="F7" s="94" t="s">
        <v>74</v>
      </c>
      <c r="G7" s="95"/>
      <c r="H7" s="95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3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12589.119999999999</v>
      </c>
      <c r="D9" s="16">
        <v>13149.59</v>
      </c>
      <c r="E9" s="17">
        <f>+C9-D9</f>
        <v>-560.47000000000116</v>
      </c>
      <c r="F9" s="15">
        <v>14329.48</v>
      </c>
      <c r="G9" s="16">
        <v>14343.45</v>
      </c>
      <c r="H9" s="17">
        <f>+F9-G9</f>
        <v>-13.970000000001164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7582.91</v>
      </c>
      <c r="D10" s="20">
        <v>8733.39</v>
      </c>
      <c r="E10" s="21">
        <f>+C10-D10</f>
        <v>-1150.4799999999996</v>
      </c>
      <c r="F10" s="15">
        <v>8605.86</v>
      </c>
      <c r="G10" s="16">
        <v>10089.08</v>
      </c>
      <c r="H10" s="17">
        <f>+F10-G10</f>
        <v>-1483.2199999999993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3173.23</v>
      </c>
      <c r="D11" s="16">
        <v>1956.49</v>
      </c>
      <c r="E11" s="17">
        <f>+C11-D11</f>
        <v>1216.74</v>
      </c>
      <c r="F11" s="15">
        <v>3616.3599999999997</v>
      </c>
      <c r="G11" s="16">
        <v>2267.2399999999998</v>
      </c>
      <c r="H11" s="17">
        <f>+F11-G11</f>
        <v>1349.12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802.47</v>
      </c>
      <c r="D13" s="16">
        <v>440.44000000000005</v>
      </c>
      <c r="E13" s="17">
        <f t="shared" ref="E13:E20" si="0">+C13-D13</f>
        <v>362.03</v>
      </c>
      <c r="F13" s="15">
        <v>978.56999999999994</v>
      </c>
      <c r="G13" s="16">
        <v>532.41999999999996</v>
      </c>
      <c r="H13" s="17">
        <f t="shared" ref="H13:H20" si="1">+F13-G13</f>
        <v>446.15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1183.8</v>
      </c>
      <c r="D14" s="20">
        <v>532.93000000000006</v>
      </c>
      <c r="E14" s="21">
        <f t="shared" si="0"/>
        <v>650.86999999999989</v>
      </c>
      <c r="F14" s="15">
        <v>1363.2</v>
      </c>
      <c r="G14" s="16">
        <v>606.44000000000005</v>
      </c>
      <c r="H14" s="17">
        <f t="shared" si="1"/>
        <v>756.76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80.960000000000008</v>
      </c>
      <c r="D15" s="16">
        <v>19.309999999999999</v>
      </c>
      <c r="E15" s="17">
        <f t="shared" si="0"/>
        <v>61.650000000000006</v>
      </c>
      <c r="F15" s="15">
        <v>77.72</v>
      </c>
      <c r="G15" s="16">
        <v>10.34</v>
      </c>
      <c r="H15" s="17">
        <f t="shared" si="1"/>
        <v>67.38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13.07</v>
      </c>
      <c r="D16" s="16">
        <v>137.9</v>
      </c>
      <c r="E16" s="17">
        <f t="shared" si="0"/>
        <v>-124.83000000000001</v>
      </c>
      <c r="F16" s="15">
        <v>36.42</v>
      </c>
      <c r="G16" s="16">
        <v>152.81</v>
      </c>
      <c r="H16" s="17">
        <f t="shared" si="1"/>
        <v>-116.39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623.16</v>
      </c>
      <c r="D17" s="16">
        <v>427.29</v>
      </c>
      <c r="E17" s="17">
        <f t="shared" si="0"/>
        <v>195.86999999999995</v>
      </c>
      <c r="F17" s="15">
        <v>681.24</v>
      </c>
      <c r="G17" s="16">
        <v>559.05999999999995</v>
      </c>
      <c r="H17" s="17">
        <f t="shared" si="1"/>
        <v>122.18000000000006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1086.6600000000001</v>
      </c>
      <c r="D18" s="16">
        <v>1664.17</v>
      </c>
      <c r="E18" s="17">
        <f t="shared" si="0"/>
        <v>-577.51</v>
      </c>
      <c r="F18" s="15">
        <v>1076.8799999999999</v>
      </c>
      <c r="G18" s="16">
        <v>1355.28</v>
      </c>
      <c r="H18" s="17">
        <f t="shared" si="1"/>
        <v>-278.40000000000009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746.31999999999994</v>
      </c>
      <c r="D19" s="16">
        <v>795.55</v>
      </c>
      <c r="E19" s="17">
        <f t="shared" si="0"/>
        <v>-49.230000000000018</v>
      </c>
      <c r="F19" s="15">
        <v>1030.3800000000001</v>
      </c>
      <c r="G19" s="16">
        <v>631.82999999999993</v>
      </c>
      <c r="H19" s="17">
        <f t="shared" si="1"/>
        <v>398.55000000000018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255.81</v>
      </c>
      <c r="D20" s="16">
        <v>53.18</v>
      </c>
      <c r="E20" s="17">
        <f t="shared" si="0"/>
        <v>202.63</v>
      </c>
      <c r="F20" s="15">
        <v>272.74</v>
      </c>
      <c r="G20" s="16">
        <v>48.05</v>
      </c>
      <c r="H20" s="17">
        <f t="shared" si="1"/>
        <v>224.69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400.56999999999994</v>
      </c>
      <c r="D21" s="16">
        <v>425.61</v>
      </c>
      <c r="E21" s="17">
        <f>+C21-D21</f>
        <v>-25.040000000000077</v>
      </c>
      <c r="F21" s="15">
        <v>508.25</v>
      </c>
      <c r="G21" s="16">
        <v>261.25</v>
      </c>
      <c r="H21" s="17">
        <f>+F21-G21</f>
        <v>247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-725.95</v>
      </c>
      <c r="F22" s="29" t="s">
        <v>21</v>
      </c>
      <c r="G22" s="30" t="s">
        <v>21</v>
      </c>
      <c r="H22" s="17">
        <v>571.9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-974.16</v>
      </c>
      <c r="F23" s="29" t="s">
        <v>21</v>
      </c>
      <c r="G23" s="30" t="s">
        <v>21</v>
      </c>
      <c r="H23" s="17">
        <v>-2105.79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615.99</v>
      </c>
      <c r="F24" s="29" t="s">
        <v>21</v>
      </c>
      <c r="G24" s="30" t="s">
        <v>21</v>
      </c>
      <c r="H24" s="17">
        <v>297.89999999999998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1590.15</v>
      </c>
      <c r="F25" s="29" t="s">
        <v>21</v>
      </c>
      <c r="G25" s="30" t="s">
        <v>21</v>
      </c>
      <c r="H25" s="17">
        <v>2403.69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5867.35</v>
      </c>
      <c r="F26" s="29" t="s">
        <v>21</v>
      </c>
      <c r="G26" s="30" t="s">
        <v>21</v>
      </c>
      <c r="H26" s="17">
        <v>773.43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582.22</v>
      </c>
      <c r="F27" s="29" t="s">
        <v>21</v>
      </c>
      <c r="G27" s="30" t="s">
        <v>21</v>
      </c>
      <c r="H27" s="17">
        <v>2320.3100000000004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-5285.13</v>
      </c>
      <c r="F28" s="29" t="s">
        <v>21</v>
      </c>
      <c r="G28" s="30" t="s">
        <v>21</v>
      </c>
      <c r="H28" s="17">
        <v>1546.87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-5108.37</v>
      </c>
      <c r="F29" s="29" t="s">
        <v>21</v>
      </c>
      <c r="G29" s="30" t="s">
        <v>21</v>
      </c>
      <c r="H29" s="17">
        <v>2050.23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-17.960000000000008</v>
      </c>
      <c r="F30" s="29" t="s">
        <v>21</v>
      </c>
      <c r="G30" s="30" t="s">
        <v>21</v>
      </c>
      <c r="H30" s="17">
        <v>-141.21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-492.82000000000005</v>
      </c>
      <c r="F31" s="29" t="s">
        <v>21</v>
      </c>
      <c r="G31" s="30" t="s">
        <v>21</v>
      </c>
      <c r="H31" s="17">
        <v>-4.7599999999999909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-368.11</v>
      </c>
      <c r="F32" s="29" t="s">
        <v>21</v>
      </c>
      <c r="G32" s="30" t="s">
        <v>21</v>
      </c>
      <c r="H32" s="17">
        <v>361.15999999999997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6"/>
      <c r="D33" s="97"/>
      <c r="E33" s="98"/>
      <c r="F33" s="96"/>
      <c r="G33" s="97"/>
      <c r="H33" s="98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8"/>
      <c r="C74" s="99">
        <v>2015</v>
      </c>
      <c r="D74" s="100"/>
      <c r="E74" s="101">
        <v>2016</v>
      </c>
      <c r="F74" s="102"/>
      <c r="G74" s="101">
        <v>2017</v>
      </c>
      <c r="H74" s="102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9"/>
      <c r="C75" s="66" t="s">
        <v>68</v>
      </c>
      <c r="D75" s="68" t="s">
        <v>75</v>
      </c>
      <c r="E75" s="66" t="s">
        <v>68</v>
      </c>
      <c r="F75" s="68" t="s">
        <v>75</v>
      </c>
      <c r="G75" s="66" t="s">
        <v>68</v>
      </c>
      <c r="H75" s="68" t="s">
        <v>75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7">
        <v>391792.04566999996</v>
      </c>
      <c r="D76" s="67">
        <v>144528.55818999998</v>
      </c>
      <c r="E76" s="39">
        <v>320285.94533999998</v>
      </c>
      <c r="F76" s="39">
        <v>145857.47503</v>
      </c>
      <c r="G76" s="39">
        <v>164061.62161999999</v>
      </c>
      <c r="H76" s="39">
        <v>114095.82814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383285.31946999999</v>
      </c>
      <c r="D77" s="42">
        <v>134167.74657999998</v>
      </c>
      <c r="E77" s="42">
        <v>309670.35391999997</v>
      </c>
      <c r="F77" s="42">
        <v>134496.93192</v>
      </c>
      <c r="G77" s="42">
        <v>152462.67395999999</v>
      </c>
      <c r="H77" s="42">
        <v>102314.31986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55651.199999999997</v>
      </c>
      <c r="D78" s="43">
        <v>19381.400000000001</v>
      </c>
      <c r="E78" s="43">
        <v>46498.036249999997</v>
      </c>
      <c r="F78" s="43">
        <v>20216.537499999999</v>
      </c>
      <c r="G78" s="43">
        <v>26879.67</v>
      </c>
      <c r="H78" s="43">
        <v>17919.78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282762.84599</v>
      </c>
      <c r="D79" s="43">
        <v>105408.20707999999</v>
      </c>
      <c r="E79" s="43">
        <v>241824.72640000001</v>
      </c>
      <c r="F79" s="43">
        <v>104998.833</v>
      </c>
      <c r="G79" s="43">
        <v>113085.79145999999</v>
      </c>
      <c r="H79" s="43">
        <v>76063.064859999999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44871.273479999996</v>
      </c>
      <c r="D80" s="43">
        <v>9378.1394999999993</v>
      </c>
      <c r="E80" s="43">
        <v>21347.591270000001</v>
      </c>
      <c r="F80" s="43">
        <v>9281.56142</v>
      </c>
      <c r="G80" s="43">
        <v>11156.3815</v>
      </c>
      <c r="H80" s="43">
        <v>7437.5876600000001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8506.7261999999992</v>
      </c>
      <c r="D81" s="43">
        <v>10360.811610000001</v>
      </c>
      <c r="E81" s="43">
        <v>10615.591420000001</v>
      </c>
      <c r="F81" s="43">
        <v>11360.543109999999</v>
      </c>
      <c r="G81" s="43">
        <v>11598.94766</v>
      </c>
      <c r="H81" s="43">
        <v>11781.50828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8506.7261999999992</v>
      </c>
      <c r="D82" s="43">
        <v>9910.8170500000015</v>
      </c>
      <c r="E82" s="43">
        <v>10615.591420000001</v>
      </c>
      <c r="F82" s="43">
        <v>11304.293109999999</v>
      </c>
      <c r="G82" s="43">
        <v>11598.94766</v>
      </c>
      <c r="H82" s="43">
        <v>11721.50828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509817.01037000009</v>
      </c>
      <c r="D84" s="46">
        <v>78391.079189999989</v>
      </c>
      <c r="E84" s="46">
        <v>916984.33341000008</v>
      </c>
      <c r="F84" s="46">
        <v>324540.28290999995</v>
      </c>
      <c r="G84" s="46">
        <v>613521.59398000012</v>
      </c>
      <c r="H84" s="46">
        <v>26473.485809999998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251570.92172000001</v>
      </c>
      <c r="D86" s="43">
        <v>20451.571070000002</v>
      </c>
      <c r="E86" s="43">
        <v>314189.21243999997</v>
      </c>
      <c r="F86" s="43">
        <v>8886.4805799999995</v>
      </c>
      <c r="G86" s="43">
        <v>312125.09338999999</v>
      </c>
      <c r="H86" s="43">
        <v>7862.1619800000008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550.92061999999999</v>
      </c>
      <c r="D88" s="43">
        <v>20216.625499999998</v>
      </c>
      <c r="E88" s="43">
        <v>187193.43780000001</v>
      </c>
      <c r="F88" s="43">
        <v>5735.1684599999999</v>
      </c>
      <c r="G88" s="43">
        <v>0</v>
      </c>
      <c r="H88" s="43">
        <v>0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163646.07574999999</v>
      </c>
      <c r="D89" s="43">
        <v>10990.532279999999</v>
      </c>
      <c r="E89" s="43">
        <v>305015.65139000007</v>
      </c>
      <c r="F89" s="43">
        <v>301025.09191999998</v>
      </c>
      <c r="G89" s="43">
        <v>6296.5794999999998</v>
      </c>
      <c r="H89" s="43">
        <v>0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26900.376339999999</v>
      </c>
      <c r="D90" s="43">
        <v>0</v>
      </c>
      <c r="E90" s="43">
        <v>80701.129019999993</v>
      </c>
      <c r="F90" s="43">
        <v>0</v>
      </c>
      <c r="G90" s="43">
        <v>0</v>
      </c>
      <c r="H90" s="43">
        <v>0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118024.96470000013</v>
      </c>
      <c r="D94" s="48">
        <v>-66137.478999999992</v>
      </c>
      <c r="E94" s="48">
        <v>596698.3880700001</v>
      </c>
      <c r="F94" s="48">
        <v>178682.80787999995</v>
      </c>
      <c r="G94" s="48">
        <v>449459.97236000013</v>
      </c>
      <c r="H94" s="48">
        <v>-87622.342329999999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90"/>
      <c r="C100" s="90"/>
      <c r="D100" s="90"/>
      <c r="E100" s="90"/>
      <c r="F100" s="90"/>
      <c r="G100" s="90"/>
      <c r="H100" s="9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72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43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C74:D74"/>
    <mergeCell ref="E74:F74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dcterms:created xsi:type="dcterms:W3CDTF">2016-04-07T11:17:29Z</dcterms:created>
  <dcterms:modified xsi:type="dcterms:W3CDTF">2017-04-28T14:18:57Z</dcterms:modified>
</cp:coreProperties>
</file>